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<sst xmlns="http://schemas.openxmlformats.org/spreadsheetml/2006/main" count="206" uniqueCount="204">
  <si>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</si>
  <si>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</si>
  <si>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</si>
  <si>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</si>
  <si>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</si>
  <si>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</si>
  <si>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</si>
  <si>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</si>
  <si>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</si>
  <si>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</si>
  <si>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</si>
  <si>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</si>
  <si>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</si>
  <si>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</si>
  <si>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</si>
  <si>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</si>
  <si>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</si>
  <si>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</si>
  <si>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</si>
  <si>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</si>
  <si>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</si>
  <si>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</si>
  <si>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</si>
  <si>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</si>
  <si>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</si>
  <si>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</si>
  <si>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</si>
  <si>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</si>
  <si>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</si>
  <si>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</si>
  <si>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</si>
  <si>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</si>
  <si>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</si>
  <si>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</si>
  <si>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</si>
  <si>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</si>
  <si>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</si>
  <si>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</si>
  <si>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</si>
  <si>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</si>
  <si>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</si>
  <si>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</si>
  <si>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</si>
  <si>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</si>
  <si>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</si>
  <si>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</si>
  <si>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</si>
  <si>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</si>
  <si>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</si>
  <si>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</si>
  <si>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</si>
  <si>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</si>
  <si>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</si>
  <si>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</si>
  <si>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</si>
  <si>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</si>
  <si>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</si>
  <si>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</si>
  <si>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</si>
  <si>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</si>
  <si>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</si>
  <si>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</si>
  <si>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</si>
  <si>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</si>
  <si>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</si>
  <si>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</si>
  <si>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</si>
  <si>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</si>
  <si>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</si>
  <si>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</si>
  <si>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</si>
  <si>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</si>
  <si>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</si>
  <si>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</si>
  <si>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</si>
  <si>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</si>
  <si>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</si>
  <si>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</si>
  <si>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</si>
  <si>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</si>
  <si>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</si>
  <si>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</si>
  <si>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</si>
  <si>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</si>
  <si>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</si>
  <si>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</si>
  <si>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</si>
  <si>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</si>
  <si>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</si>
  <si>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</si>
  <si>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</si>
  <si>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</si>
  <si>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</si>
  <si>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</si>
  <si>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</si>
  <si>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</si>
  <si>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</si>
  <si>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</si>
  <si>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</si>
  <si>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</si>
  <si>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</si>
  <si>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</si>
  <si>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</si>
  <si>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</si>
  <si>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</si>
  <si>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</si>
  <si>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</si>
  <si>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</si>
  <si>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</si>
  <si>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</si>
  <si>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</si>
  <si>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</si>
  <si>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</si>
  <si>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</si>
  <si>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</si>
  <si>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</si>
  <si>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</si>
  <si>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</si>
  <si>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</si>
  <si>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</si>
  <si>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</si>
  <si>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</si>
  <si>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</si>
  <si>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</si>
  <si>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</si>
  <si>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</si>
  <si>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</si>
  <si>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</si>
  <si>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</si>
  <si>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</si>
  <si>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</si>
  <si>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</si>
  <si>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</si>
  <si>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</si>
  <si>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</si>
  <si>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</si>
  <si>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</si>
  <si>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</si>
  <si>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</si>
  <si>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</si>
  <si>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</si>
  <si>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</si>
  <si>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</si>
  <si>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</si>
  <si>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</si>
  <si>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</si>
  <si>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</si>
  <si>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</si>
  <si>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</si>
  <si>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</si>
  <si>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</si>
  <si>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</si>
  <si>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</si>
  <si>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</si>
  <si>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</si>
  <si>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</si>
  <si>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</si>
  <si>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</si>
  <si>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</si>
  <si>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</si>
  <si>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</si>
  <si>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</si>
  <si>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</si>
  <si>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</si>
  <si>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</si>
  <si>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</si>
  <si>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</si>
  <si>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</si>
  <si>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</si>
  <si>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</si>
  <si>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</si>
  <si>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</si>
  <si>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</si>
  <si>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</si>
  <si>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</si>
  <si>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</si>
  <si>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</si>
  <si>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</si>
  <si>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</si>
  <si>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</si>
  <si>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</si>
  <si>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</si>
  <si>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</si>
  <si>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</si>
  <si>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</si>
  <si>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</si>
  <si>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</si>
  <si>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</si>
  <si>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</si>
  <si>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</si>
  <si>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</si>
  <si>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</si>
  <si>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</si>
  <si>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</si>
  <si>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</si>
  <si>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الآلبان الأردنية</t>
  </si>
  <si>
    <t>JORDAN DAIRY</t>
  </si>
  <si>
    <t>Non-controlling Interest</t>
  </si>
  <si>
    <t>حقوق غير المسيطرين</t>
  </si>
  <si>
    <t>Cash Dividends</t>
  </si>
  <si>
    <t>Stock Dividends</t>
  </si>
  <si>
    <t>أرباح موزعة</t>
  </si>
  <si>
    <t>أسهم موزعة</t>
  </si>
  <si>
    <t xml:space="preserve">التغير المتراكم في القيمة العادلة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</si>
</sst>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6" workbookViewId="0">
      <selection activeCell="I58" sqref="I5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141004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6.06</v>
      </c>
      <c r="F6" s="13">
        <v>2.02</v>
      </c>
      <c r="G6" s="13">
        <v>1.85</v>
      </c>
      <c r="H6" s="13">
        <v>1.94</v>
      </c>
      <c r="I6" s="4" t="s">
        <v>137</v>
      </c>
    </row>
    <row r="7" spans="4:9" ht="20.100000000000001" customHeight="1">
      <c r="D7" s="10" t="s">
        <v>124</v>
      </c>
      <c r="E7" s="14">
        <v>608591.46</v>
      </c>
      <c r="F7" s="14">
        <v>27974.9</v>
      </c>
      <c r="G7" s="14">
        <v>11530.05</v>
      </c>
      <c r="H7" s="14">
        <v>22719.1</v>
      </c>
      <c r="I7" s="4" t="s">
        <v>138</v>
      </c>
    </row>
    <row r="8" spans="4:9" ht="20.100000000000001" customHeight="1">
      <c r="D8" s="10" t="s">
        <v>24</v>
      </c>
      <c r="E8" s="14">
        <v>103812</v>
      </c>
      <c r="F8" s="14">
        <v>14538</v>
      </c>
      <c r="G8" s="14">
        <v>6377</v>
      </c>
      <c r="H8" s="14">
        <v>12958</v>
      </c>
      <c r="I8" s="4" t="s">
        <v>1</v>
      </c>
    </row>
    <row r="9" spans="4:9" ht="20.100000000000001" customHeight="1">
      <c r="D9" s="10" t="s">
        <v>25</v>
      </c>
      <c r="E9" s="14">
        <v>713</v>
      </c>
      <c r="F9" s="14">
        <v>143</v>
      </c>
      <c r="G9" s="14">
        <v>80</v>
      </c>
      <c r="H9" s="14">
        <v>129</v>
      </c>
      <c r="I9" s="4" t="s">
        <v>2</v>
      </c>
    </row>
    <row r="10" spans="4:9" ht="20.100000000000001" customHeight="1">
      <c r="D10" s="10" t="s">
        <v>26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23</v>
      </c>
    </row>
    <row r="11" spans="4:9" ht="20.100000000000001" customHeight="1">
      <c r="D11" s="10" t="s">
        <v>125</v>
      </c>
      <c r="E11" s="14">
        <v>24240000</v>
      </c>
      <c r="F11" s="14">
        <v>8080000</v>
      </c>
      <c r="G11" s="14">
        <v>7400000</v>
      </c>
      <c r="H11" s="14">
        <v>7760000</v>
      </c>
      <c r="I11" s="4" t="s">
        <v>139</v>
      </c>
    </row>
    <row r="12" spans="4:9" ht="20.100000000000001" customHeight="1">
      <c r="D12" s="11" t="s">
        <v>27</v>
      </c>
      <c r="E12" s="15">
        <v>42351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1283318</v>
      </c>
      <c r="F16" s="56">
        <v>795105</v>
      </c>
      <c r="G16" s="56">
        <v>1272805</v>
      </c>
      <c r="H16" s="56">
        <v>507303</v>
      </c>
      <c r="I16" s="3" t="s">
        <v>57</v>
      </c>
    </row>
    <row r="17" spans="4:9" ht="20.100000000000001" customHeight="1">
      <c r="D17" s="10" t="s">
        <v>126</v>
      </c>
      <c r="E17" s="57">
        <v>2116567</v>
      </c>
      <c r="F17" s="57">
        <v>1605195</v>
      </c>
      <c r="G17" s="57">
        <v>1633089</v>
      </c>
      <c r="H17" s="57">
        <v>1504689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845357</v>
      </c>
      <c r="F19" s="57">
        <v>1142938</v>
      </c>
      <c r="G19" s="57">
        <v>697451</v>
      </c>
      <c r="H19" s="57">
        <v>590533</v>
      </c>
      <c r="I19" s="4" t="s">
        <v>166</v>
      </c>
    </row>
    <row r="20" spans="4:9" ht="20.100000000000001" customHeight="1">
      <c r="D20" s="19" t="s">
        <v>177</v>
      </c>
      <c r="E20" s="57">
        <v>322385</v>
      </c>
      <c r="F20" s="57">
        <v>757112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1354116</v>
      </c>
      <c r="F21" s="57">
        <v>1901486</v>
      </c>
      <c r="G21" s="57">
        <v>1672941</v>
      </c>
      <c r="H21" s="57">
        <v>1639636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6292763</v>
      </c>
      <c r="F23" s="57">
        <v>6355875</v>
      </c>
      <c r="G23" s="57">
        <v>5418318</v>
      </c>
      <c r="H23" s="57">
        <v>4375378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3464289</v>
      </c>
      <c r="F25" s="57">
        <v>3703947</v>
      </c>
      <c r="G25" s="57">
        <v>3778593</v>
      </c>
      <c r="H25" s="57">
        <v>4201101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3464289</v>
      </c>
      <c r="F28" s="57">
        <v>3703947</v>
      </c>
      <c r="G28" s="57">
        <v>3778593</v>
      </c>
      <c r="H28" s="57">
        <v>4201101</v>
      </c>
      <c r="I28" s="4" t="s">
        <v>172</v>
      </c>
    </row>
    <row r="29" spans="4:9" ht="20.100000000000001" customHeight="1">
      <c r="D29" s="10" t="s">
        <v>70</v>
      </c>
      <c r="E29" s="57">
        <v>1844701</v>
      </c>
      <c r="F29" s="57">
        <v>1592441</v>
      </c>
      <c r="G29" s="57">
        <v>1630222</v>
      </c>
      <c r="H29" s="57">
        <v>1524186</v>
      </c>
      <c r="I29" s="4" t="s">
        <v>173</v>
      </c>
    </row>
    <row r="30" spans="4:9" ht="20.100000000000001" customHeight="1">
      <c r="D30" s="21" t="s">
        <v>28</v>
      </c>
      <c r="E30" s="58">
        <v>11601753</v>
      </c>
      <c r="F30" s="58">
        <v>11652263</v>
      </c>
      <c r="G30" s="58">
        <v>10827133</v>
      </c>
      <c r="H30" s="58">
        <v>10100665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1297424</v>
      </c>
      <c r="F35" s="56">
        <v>1910158</v>
      </c>
      <c r="G35" s="56">
        <v>1638798</v>
      </c>
      <c r="H35" s="56">
        <v>1555600</v>
      </c>
      <c r="I35" s="3" t="s">
        <v>148</v>
      </c>
    </row>
    <row r="36" spans="4:9" ht="20.100000000000001" customHeight="1">
      <c r="D36" s="10" t="s">
        <v>99</v>
      </c>
      <c r="E36" s="57">
        <v>54896</v>
      </c>
      <c r="F36" s="57">
        <v>182277</v>
      </c>
      <c r="G36" s="57">
        <v>123625</v>
      </c>
      <c r="H36" s="57">
        <v>110063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2123327</v>
      </c>
      <c r="F39" s="57">
        <v>2813749</v>
      </c>
      <c r="G39" s="57">
        <v>2534765</v>
      </c>
      <c r="H39" s="57">
        <v>2315395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2123327</v>
      </c>
      <c r="F43" s="58">
        <v>2813749</v>
      </c>
      <c r="G43" s="58">
        <v>2534765</v>
      </c>
      <c r="H43" s="58">
        <v>2315395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30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128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71</v>
      </c>
      <c r="E49" s="57">
        <v>1331623</v>
      </c>
      <c r="F49" s="57">
        <v>1180657</v>
      </c>
      <c r="G49" s="57">
        <v>1049705</v>
      </c>
      <c r="H49" s="57">
        <v>943897</v>
      </c>
      <c r="I49" s="4" t="s">
        <v>60</v>
      </c>
    </row>
    <row r="50" spans="4:9" ht="20.100000000000001" customHeight="1">
      <c r="D50" s="10" t="s">
        <v>31</v>
      </c>
      <c r="E50" s="57">
        <v>262500</v>
      </c>
      <c r="F50" s="57">
        <v>262500</v>
      </c>
      <c r="G50" s="57">
        <v>262500</v>
      </c>
      <c r="H50" s="57">
        <v>262500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1345417</v>
      </c>
      <c r="F52" s="57">
        <v>1345417</v>
      </c>
      <c r="G52" s="57">
        <v>1345417</v>
      </c>
      <c r="H52" s="57">
        <v>1345417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199</v>
      </c>
      <c r="E55" s="57">
        <v>200000</v>
      </c>
      <c r="F55" s="57">
        <v>800000</v>
      </c>
      <c r="G55" s="57">
        <v>600000</v>
      </c>
      <c r="H55" s="57">
        <v>400000</v>
      </c>
      <c r="I55" s="4" t="s">
        <v>201</v>
      </c>
    </row>
    <row r="56" spans="4:9" ht="20.100000000000001" customHeight="1">
      <c r="D56" s="10" t="s">
        <v>200</v>
      </c>
      <c r="E56" s="57">
        <v>0</v>
      </c>
      <c r="F56" s="57">
        <v>0</v>
      </c>
      <c r="G56" s="57">
        <v>0</v>
      </c>
      <c r="H56" s="57">
        <v>0</v>
      </c>
      <c r="I56" s="4" t="s">
        <v>202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203</v>
      </c>
    </row>
    <row r="58" spans="4:9" ht="20.100000000000001" customHeight="1">
      <c r="D58" s="10" t="s">
        <v>38</v>
      </c>
      <c r="E58" s="57">
        <v>2338886</v>
      </c>
      <c r="F58" s="57">
        <v>1249940</v>
      </c>
      <c r="G58" s="57">
        <v>1034746</v>
      </c>
      <c r="H58" s="57">
        <v>833456</v>
      </c>
      <c r="I58" s="4" t="s">
        <v>153</v>
      </c>
    </row>
    <row r="59" spans="4:9" ht="20.100000000000001" customHeight="1">
      <c r="D59" s="10" t="s">
        <v>37</v>
      </c>
      <c r="E59" s="57">
        <v>9478426</v>
      </c>
      <c r="F59" s="57">
        <v>8838514</v>
      </c>
      <c r="G59" s="57">
        <v>8292368</v>
      </c>
      <c r="H59" s="57">
        <v>7785270</v>
      </c>
      <c r="I59" s="4" t="s">
        <v>13</v>
      </c>
    </row>
    <row r="60" spans="4:9" ht="20.100000000000001" customHeight="1">
      <c r="D60" s="42" t="s">
        <v>197</v>
      </c>
      <c r="E60" s="57">
        <v>0</v>
      </c>
      <c r="F60" s="57">
        <v>0</v>
      </c>
      <c r="G60" s="57">
        <v>0</v>
      </c>
      <c r="H60" s="57">
        <v>0</v>
      </c>
      <c r="I60" s="43" t="s">
        <v>198</v>
      </c>
    </row>
    <row r="61" spans="4:9" ht="20.100000000000001" customHeight="1">
      <c r="D61" s="11" t="s">
        <v>72</v>
      </c>
      <c r="E61" s="58">
        <v>11601753</v>
      </c>
      <c r="F61" s="58">
        <v>11652263</v>
      </c>
      <c r="G61" s="58">
        <v>10827133</v>
      </c>
      <c r="H61" s="58">
        <v>10100665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16650379</v>
      </c>
      <c r="F65" s="56">
        <v>17066865</v>
      </c>
      <c r="G65" s="56">
        <v>16422606</v>
      </c>
      <c r="H65" s="56">
        <v>14486031</v>
      </c>
      <c r="I65" s="3" t="s">
        <v>86</v>
      </c>
    </row>
    <row r="66" spans="4:9" ht="20.100000000000001" customHeight="1">
      <c r="D66" s="10" t="s">
        <v>108</v>
      </c>
      <c r="E66" s="57">
        <v>13338782</v>
      </c>
      <c r="F66" s="57">
        <v>13907081</v>
      </c>
      <c r="G66" s="57">
        <v>13610693</v>
      </c>
      <c r="H66" s="57">
        <v>12253957</v>
      </c>
      <c r="I66" s="4" t="s">
        <v>87</v>
      </c>
    </row>
    <row r="67" spans="4:9" ht="20.100000000000001" customHeight="1">
      <c r="D67" s="10" t="s">
        <v>130</v>
      </c>
      <c r="E67" s="57">
        <v>3311597</v>
      </c>
      <c r="F67" s="57">
        <v>3159784</v>
      </c>
      <c r="G67" s="57">
        <v>2811913</v>
      </c>
      <c r="H67" s="57">
        <v>2232074</v>
      </c>
      <c r="I67" s="4" t="s">
        <v>88</v>
      </c>
    </row>
    <row r="68" spans="4:9" ht="20.100000000000001" customHeight="1">
      <c r="D68" s="10" t="s">
        <v>109</v>
      </c>
      <c r="E68" s="57">
        <v>713583</v>
      </c>
      <c r="F68" s="57">
        <v>659142</v>
      </c>
      <c r="G68" s="57">
        <v>599321</v>
      </c>
      <c r="H68" s="57">
        <v>527213</v>
      </c>
      <c r="I68" s="4" t="s">
        <v>89</v>
      </c>
    </row>
    <row r="69" spans="4:9" ht="20.100000000000001" customHeight="1">
      <c r="D69" s="10" t="s">
        <v>110</v>
      </c>
      <c r="E69" s="57">
        <v>941874</v>
      </c>
      <c r="F69" s="57">
        <v>995971</v>
      </c>
      <c r="G69" s="57">
        <v>951404</v>
      </c>
      <c r="H69" s="57">
        <v>841712</v>
      </c>
      <c r="I69" s="4" t="s">
        <v>90</v>
      </c>
    </row>
    <row r="70" spans="4:9" ht="20.100000000000001" customHeight="1">
      <c r="D70" s="10" t="s">
        <v>111</v>
      </c>
      <c r="E70" s="57">
        <v>667154</v>
      </c>
      <c r="F70" s="57">
        <v>700280</v>
      </c>
      <c r="G70" s="57">
        <v>787125</v>
      </c>
      <c r="H70" s="57">
        <v>700856</v>
      </c>
      <c r="I70" s="4" t="s">
        <v>91</v>
      </c>
    </row>
    <row r="71" spans="4:9" ht="20.100000000000001" customHeight="1">
      <c r="D71" s="10" t="s">
        <v>112</v>
      </c>
      <c r="E71" s="57">
        <v>173555</v>
      </c>
      <c r="F71" s="57">
        <v>205511</v>
      </c>
      <c r="G71" s="57">
        <v>177378</v>
      </c>
      <c r="H71" s="57">
        <v>217194</v>
      </c>
      <c r="I71" s="4" t="s">
        <v>92</v>
      </c>
    </row>
    <row r="72" spans="4:9" ht="20.100000000000001" customHeight="1">
      <c r="D72" s="10" t="s">
        <v>113</v>
      </c>
      <c r="E72" s="57">
        <v>1482585</v>
      </c>
      <c r="F72" s="57">
        <v>1299160</v>
      </c>
      <c r="G72" s="57">
        <v>1083810</v>
      </c>
      <c r="H72" s="57">
        <v>645955</v>
      </c>
      <c r="I72" s="4" t="s">
        <v>93</v>
      </c>
    </row>
    <row r="73" spans="4:9" ht="20.100000000000001" customHeight="1">
      <c r="D73" s="10" t="s">
        <v>114</v>
      </c>
      <c r="E73" s="57">
        <v>97164</v>
      </c>
      <c r="F73" s="57">
        <v>220058</v>
      </c>
      <c r="G73" s="57">
        <v>42651</v>
      </c>
      <c r="H73" s="57">
        <v>73515</v>
      </c>
      <c r="I73" s="4" t="s">
        <v>61</v>
      </c>
    </row>
    <row r="74" spans="4:9" ht="20.100000000000001" customHeight="1">
      <c r="D74" s="10" t="s">
        <v>115</v>
      </c>
      <c r="E74" s="57">
        <v>55828</v>
      </c>
      <c r="F74" s="57">
        <v>214239</v>
      </c>
      <c r="G74" s="57">
        <v>70000</v>
      </c>
      <c r="H74" s="57">
        <v>25000</v>
      </c>
      <c r="I74" s="4" t="s">
        <v>62</v>
      </c>
    </row>
    <row r="75" spans="4:9" ht="20.100000000000001" customHeight="1">
      <c r="D75" s="10" t="s">
        <v>121</v>
      </c>
      <c r="E75" s="57">
        <v>1523921</v>
      </c>
      <c r="F75" s="57">
        <v>1304979</v>
      </c>
      <c r="G75" s="57">
        <v>1056461</v>
      </c>
      <c r="H75" s="57">
        <v>694470</v>
      </c>
      <c r="I75" s="4" t="s">
        <v>94</v>
      </c>
    </row>
    <row r="76" spans="4:9" ht="20.100000000000001" customHeight="1">
      <c r="D76" s="10" t="s">
        <v>116</v>
      </c>
      <c r="E76" s="57">
        <v>1509</v>
      </c>
      <c r="F76" s="57">
        <v>8833</v>
      </c>
      <c r="G76" s="57">
        <v>9363</v>
      </c>
      <c r="H76" s="57">
        <v>3176</v>
      </c>
      <c r="I76" s="4" t="s">
        <v>95</v>
      </c>
    </row>
    <row r="77" spans="4:9" ht="20.100000000000001" customHeight="1">
      <c r="D77" s="10" t="s">
        <v>185</v>
      </c>
      <c r="E77" s="57">
        <v>1522412</v>
      </c>
      <c r="F77" s="57">
        <v>1296146</v>
      </c>
      <c r="G77" s="57">
        <v>1047098</v>
      </c>
      <c r="H77" s="57">
        <v>691294</v>
      </c>
      <c r="I77" s="50" t="s">
        <v>194</v>
      </c>
    </row>
    <row r="78" spans="4:9" ht="20.100000000000001" customHeight="1">
      <c r="D78" s="10" t="s">
        <v>155</v>
      </c>
      <c r="E78" s="57">
        <v>55000</v>
      </c>
      <c r="F78" s="57">
        <v>125000</v>
      </c>
      <c r="G78" s="57">
        <v>115000</v>
      </c>
      <c r="H78" s="57">
        <v>22262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27500</v>
      </c>
      <c r="F81" s="57">
        <v>25000</v>
      </c>
      <c r="G81" s="57">
        <v>25000</v>
      </c>
      <c r="H81" s="57">
        <v>25000</v>
      </c>
      <c r="I81" s="50" t="s">
        <v>191</v>
      </c>
    </row>
    <row r="82" spans="4:9" ht="20.100000000000001" customHeight="1">
      <c r="D82" s="10" t="s">
        <v>182</v>
      </c>
      <c r="E82" s="57">
        <v>1439912</v>
      </c>
      <c r="F82" s="57">
        <v>1146146</v>
      </c>
      <c r="G82" s="57">
        <v>907098</v>
      </c>
      <c r="H82" s="57">
        <v>644032</v>
      </c>
      <c r="I82" s="50" t="s">
        <v>181</v>
      </c>
    </row>
    <row r="83" spans="4:9" ht="20.100000000000001" customHeight="1">
      <c r="D83" s="42" t="s">
        <v>197</v>
      </c>
      <c r="E83" s="57">
        <v>0</v>
      </c>
      <c r="F83" s="57">
        <v>0</v>
      </c>
      <c r="G83" s="57">
        <v>0</v>
      </c>
      <c r="H83" s="57">
        <v>0</v>
      </c>
      <c r="I83" s="43" t="s">
        <v>198</v>
      </c>
    </row>
    <row r="84" spans="4:9" ht="20.100000000000001" customHeight="1">
      <c r="D84" s="11" t="s">
        <v>192</v>
      </c>
      <c r="E84" s="58">
        <v>1439912</v>
      </c>
      <c r="F84" s="58">
        <v>1146146</v>
      </c>
      <c r="G84" s="58">
        <v>907098</v>
      </c>
      <c r="H84" s="58">
        <v>644032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795105</v>
      </c>
      <c r="F88" s="56">
        <v>1272805</v>
      </c>
      <c r="G88" s="56">
        <v>507303</v>
      </c>
      <c r="H88" s="56">
        <v>153450</v>
      </c>
      <c r="I88" s="3" t="s">
        <v>15</v>
      </c>
    </row>
    <row r="89" spans="4:9" ht="20.100000000000001" customHeight="1">
      <c r="D89" s="10" t="s">
        <v>42</v>
      </c>
      <c r="E89" s="57">
        <v>2306623</v>
      </c>
      <c r="F89" s="57">
        <v>507593</v>
      </c>
      <c r="G89" s="57">
        <v>1377731</v>
      </c>
      <c r="H89" s="57">
        <v>1454246</v>
      </c>
      <c r="I89" s="4" t="s">
        <v>16</v>
      </c>
    </row>
    <row r="90" spans="4:9" ht="20.100000000000001" customHeight="1">
      <c r="D90" s="10" t="s">
        <v>43</v>
      </c>
      <c r="E90" s="57">
        <v>-650613</v>
      </c>
      <c r="F90" s="57">
        <v>-549775</v>
      </c>
      <c r="G90" s="57">
        <v>-439655</v>
      </c>
      <c r="H90" s="57">
        <v>-823234</v>
      </c>
      <c r="I90" s="4" t="s">
        <v>17</v>
      </c>
    </row>
    <row r="91" spans="4:9" ht="20.100000000000001" customHeight="1">
      <c r="D91" s="10" t="s">
        <v>44</v>
      </c>
      <c r="E91" s="57">
        <v>-1167797</v>
      </c>
      <c r="F91" s="57">
        <v>-435518</v>
      </c>
      <c r="G91" s="57">
        <v>-172574</v>
      </c>
      <c r="H91" s="57">
        <v>-277159</v>
      </c>
      <c r="I91" s="4" t="s">
        <v>18</v>
      </c>
    </row>
    <row r="92" spans="4:9" ht="20.100000000000001" customHeight="1">
      <c r="D92" s="21" t="s">
        <v>46</v>
      </c>
      <c r="E92" s="58">
        <v>1283318</v>
      </c>
      <c r="F92" s="58">
        <v>795105</v>
      </c>
      <c r="G92" s="58">
        <v>1272805</v>
      </c>
      <c r="H92" s="58">
        <v>507303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2.5952999999999999</v>
      </c>
      <c r="F96" s="22">
        <f>+F8*100/F10</f>
        <v>0.36345</v>
      </c>
      <c r="G96" s="22">
        <f>+G8*100/G10</f>
        <v>0.15942500000000001</v>
      </c>
      <c r="H96" s="22">
        <f>+H8*100/H10</f>
        <v>0.32395000000000002</v>
      </c>
      <c r="I96" s="3" t="s">
        <v>21</v>
      </c>
    </row>
    <row r="97" spans="1:15" ht="20.100000000000001" customHeight="1">
      <c r="D97" s="10" t="s">
        <v>48</v>
      </c>
      <c r="E97" s="13">
        <f>+E84/E10</f>
        <v>0.35997800000000002</v>
      </c>
      <c r="F97" s="13">
        <f>+F84/F10</f>
        <v>0.28653650000000003</v>
      </c>
      <c r="G97" s="13">
        <f>+G84/G10</f>
        <v>0.22677449999999999</v>
      </c>
      <c r="H97" s="13">
        <f>+H84/H10</f>
        <v>0.16100800000000001</v>
      </c>
      <c r="I97" s="4" t="s">
        <v>22</v>
      </c>
    </row>
    <row r="98" spans="1:15" ht="20.100000000000001" customHeight="1">
      <c r="D98" s="10" t="s">
        <v>49</v>
      </c>
      <c r="E98" s="13">
        <f>+E55/E10</f>
        <v>0.05</v>
      </c>
      <c r="F98" s="13">
        <f>+F55/F10</f>
        <v>0.2</v>
      </c>
      <c r="G98" s="13">
        <f>+G55/G10</f>
        <v>0.15</v>
      </c>
      <c r="H98" s="13">
        <f>+H55/H10</f>
        <v>0.1</v>
      </c>
      <c r="I98" s="4" t="s">
        <v>157</v>
      </c>
    </row>
    <row r="99" spans="1:15" ht="20.100000000000001" customHeight="1">
      <c r="D99" s="10" t="s">
        <v>50</v>
      </c>
      <c r="E99" s="13">
        <f>+E59/E10</f>
        <v>2.3696065000000002</v>
      </c>
      <c r="F99" s="13">
        <f>+F59/F10</f>
        <v>2.2096285</v>
      </c>
      <c r="G99" s="13">
        <f>+G59/G10</f>
        <v>2.0730919999999999</v>
      </c>
      <c r="H99" s="13">
        <f>+H59/H10</f>
        <v>1.9463174999999999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16.834362099906105</v>
      </c>
      <c r="F100" s="13">
        <f>+F11/F84</f>
        <v>7.0497126893083433</v>
      </c>
      <c r="G100" s="13">
        <f>+G11/G84</f>
        <v>8.1578837126749253</v>
      </c>
      <c r="H100" s="13">
        <f>+H11/H84</f>
        <v>12.049090728411011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0.82508250825082508</v>
      </c>
      <c r="F101" s="13">
        <f>+F55*100/F11</f>
        <v>9.9009900990099009</v>
      </c>
      <c r="G101" s="13">
        <f>+G55*100/G11</f>
        <v>8.1081081081081088</v>
      </c>
      <c r="H101" s="13">
        <f>+H55*100/H11</f>
        <v>5.1546391752577323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13.889737706193156</v>
      </c>
      <c r="F102" s="13">
        <f>+F55*100/F84</f>
        <v>69.799135537706363</v>
      </c>
      <c r="G102" s="13">
        <f>+G55*100/G84</f>
        <v>66.145003075742636</v>
      </c>
      <c r="H102" s="13">
        <f>+H55*100/H84</f>
        <v>62.108715094902117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2.5573866378236216</v>
      </c>
      <c r="F103" s="23">
        <f>+F11/F59</f>
        <v>0.91418082270390699</v>
      </c>
      <c r="G103" s="23">
        <f>+G11/G59</f>
        <v>0.89238683087870674</v>
      </c>
      <c r="H103" s="23">
        <f>+H11/H59</f>
        <v>0.99675412670337704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19.889018742456251</v>
      </c>
      <c r="F105" s="30">
        <f>+F67*100/F65</f>
        <v>18.514144220394314</v>
      </c>
      <c r="G105" s="30">
        <f>+G67*100/G65</f>
        <v>17.122209471505315</v>
      </c>
      <c r="H105" s="30">
        <f>+H67*100/H65</f>
        <v>15.408457982728326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9.1524703431675647</v>
      </c>
      <c r="F106" s="31">
        <f>+F75*100/F65</f>
        <v>7.6462724700757869</v>
      </c>
      <c r="G106" s="31">
        <f>+G75*100/G65</f>
        <v>6.4329680685270052</v>
      </c>
      <c r="H106" s="31">
        <f>+H75*100/H65</f>
        <v>4.7940667806109207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8.6479232694943455</v>
      </c>
      <c r="F107" s="31">
        <f>+F82*100/F65</f>
        <v>6.7156211758867252</v>
      </c>
      <c r="G107" s="31">
        <f>+G82*100/G65</f>
        <v>5.523471731587545</v>
      </c>
      <c r="H107" s="31">
        <f>+H82*100/H65</f>
        <v>4.445883071767553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12.424165554981217</v>
      </c>
      <c r="F108" s="31">
        <f>(F82+F76)*100/F30</f>
        <v>9.9120574260982615</v>
      </c>
      <c r="G108" s="31">
        <f>(G82+G76)*100/G30</f>
        <v>8.4644845500650998</v>
      </c>
      <c r="H108" s="31">
        <f>(H82+H76)*100/H30</f>
        <v>6.407578114906296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15.19146744406719</v>
      </c>
      <c r="F109" s="29">
        <f>+F84*100/F59</f>
        <v>12.967632341816735</v>
      </c>
      <c r="G109" s="29">
        <f>+G84*100/G59</f>
        <v>10.938950128600178</v>
      </c>
      <c r="H109" s="29">
        <f>+H84*100/H59</f>
        <v>8.2724427026936773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18.30177732623682</v>
      </c>
      <c r="F111" s="22">
        <f>+F43*100/F30</f>
        <v>24.1476612740375</v>
      </c>
      <c r="G111" s="22">
        <f>+G43*100/G30</f>
        <v>23.411229916543927</v>
      </c>
      <c r="H111" s="22">
        <f>+H43*100/H30</f>
        <v>22.923193670911768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81.698222673763183</v>
      </c>
      <c r="F112" s="13">
        <f>+F59*100/F30</f>
        <v>75.852338725962497</v>
      </c>
      <c r="G112" s="13">
        <f>+G59*100/G30</f>
        <v>76.588770083456069</v>
      </c>
      <c r="H112" s="13">
        <f>+H59*100/H30</f>
        <v>77.076806329088228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1009.8880053015242</v>
      </c>
      <c r="F113" s="23">
        <f>+F75/F76</f>
        <v>147.73904675648137</v>
      </c>
      <c r="G113" s="23">
        <f>+G75/G76</f>
        <v>112.8336003417708</v>
      </c>
      <c r="H113" s="23">
        <f>+H75/H76</f>
        <v>218.66183879093199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1.4351606175377118</v>
      </c>
      <c r="F115" s="22">
        <f>+F65/F30</f>
        <v>1.4646824397973166</v>
      </c>
      <c r="G115" s="22">
        <f>+G65/G30</f>
        <v>1.5168009850807227</v>
      </c>
      <c r="H115" s="22">
        <f>+H65/H30</f>
        <v>1.4341660672836887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4.8062904105286828</v>
      </c>
      <c r="F116" s="13">
        <f>+F65/F28</f>
        <v>4.6077508668455573</v>
      </c>
      <c r="G116" s="13">
        <f>+G65/G28</f>
        <v>4.346222522510363</v>
      </c>
      <c r="H116" s="13">
        <f>+H65/H28</f>
        <v>3.4481510918209297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3.9934367621903779</v>
      </c>
      <c r="F117" s="23">
        <f>+F65/F120</f>
        <v>4.8182546301289113</v>
      </c>
      <c r="G117" s="23">
        <f>+G65/G120</f>
        <v>5.695267609091978</v>
      </c>
      <c r="H117" s="23">
        <f>+H65/H120</f>
        <v>7.0321119154866816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2.963633486504905</v>
      </c>
      <c r="F119" s="59">
        <f>+F23/F39</f>
        <v>2.2588635304712681</v>
      </c>
      <c r="G119" s="59">
        <f>+G23/G39</f>
        <v>2.1376017106122265</v>
      </c>
      <c r="H119" s="59">
        <f>+H23/H39</f>
        <v>1.8896896641825693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4169436</v>
      </c>
      <c r="F120" s="58">
        <f>+F23-F39</f>
        <v>3542126</v>
      </c>
      <c r="G120" s="58">
        <f>+G23-G39</f>
        <v>2883553</v>
      </c>
      <c r="H120" s="58">
        <f>+H23-H39</f>
        <v>2059983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2016-09-01T09:38:38Z</dcterms:modified>
</cp:coreProperties>
</file>